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Jaz rzeka Korzkiew OFERTOWY" sheetId="1" r:id="rId1"/>
  </sheets>
  <definedNames>
    <definedName name="_xlnm.Print_Area" localSheetId="0">'Jaz rzeka Korzkiew OFERTOWY'!$A$1:$H$34</definedName>
  </definedNames>
  <calcPr fullCalcOnLoad="1"/>
</workbook>
</file>

<file path=xl/sharedStrings.xml><?xml version="1.0" encoding="utf-8"?>
<sst xmlns="http://schemas.openxmlformats.org/spreadsheetml/2006/main" count="116" uniqueCount="99">
  <si>
    <t>ZWIĘKSZENIE RETENCJI ZLEWNI NA OBSZARACH WIEJSKICH 
ZGODNYCH Z ZAŁOŻENIAMI PLANU PRZECIWDZIAŁANIA SKUTKOM SUSZY</t>
  </si>
  <si>
    <t>Oferent:</t>
  </si>
  <si>
    <t>Jaz zastawkowy na rzece Korzkiew w km. 2+241</t>
  </si>
  <si>
    <t>KOSZTORYS OFERTOWY</t>
  </si>
  <si>
    <t>Lp.</t>
  </si>
  <si>
    <t>Podstawa</t>
  </si>
  <si>
    <t>Opis</t>
  </si>
  <si>
    <t>jedn.obm.</t>
  </si>
  <si>
    <t>Obmiar</t>
  </si>
  <si>
    <t>Cena jedn,</t>
  </si>
  <si>
    <t>Wartość</t>
  </si>
  <si>
    <t xml:space="preserve">Wyliczenie </t>
  </si>
  <si>
    <t>Ilość</t>
  </si>
  <si>
    <t>Roboty przygotowawcze</t>
  </si>
  <si>
    <t>1 d.1</t>
  </si>
  <si>
    <t>KNR-W 2-01 0415-02</t>
  </si>
  <si>
    <t>Oczyszczenie terenu z namułów , nanosów i innych przeszkód - 10 % ręcznie   Wyrównanie rowów i kanałów po koparkach - grub. nadmiaru gruntu do ścinania do 15 cm - kat. III</t>
  </si>
  <si>
    <t>m3</t>
  </si>
  <si>
    <t>144*10% = 14,400</t>
  </si>
  <si>
    <t>2 d.1</t>
  </si>
  <si>
    <t>KNR-W 2-01 0211-09 analogia</t>
  </si>
  <si>
    <t>Oczyszczenie terenu z namułów nanosów i innych przeszkód - 80% machanicznie  Wykopy oraz przekopy wykonywane koparkami przedsiębiernymi 0.60 m3 na odkład w gruncie kat.III</t>
  </si>
  <si>
    <t>144*90% = 129,600</t>
  </si>
  <si>
    <t>3 d.1</t>
  </si>
  <si>
    <t xml:space="preserve"> analiza indywidualna</t>
  </si>
  <si>
    <t>Grodze z worków z piaskiem dla połówkowego etapowania prac</t>
  </si>
  <si>
    <t>m</t>
  </si>
  <si>
    <t>10+10 = 20,000</t>
  </si>
  <si>
    <t>Wymiana zamknięć</t>
  </si>
  <si>
    <t>4 d.2</t>
  </si>
  <si>
    <t>KNR 15-01 0201-03 analogia</t>
  </si>
  <si>
    <t>Wykucie prowadnic z konstrukcji stopnia  Ręczna rozbiórka konstrukcji żelbetowych o grub. do 20 cm</t>
  </si>
  <si>
    <t>8*0,2*0,25 = 0,400</t>
  </si>
  <si>
    <t>5 d.2</t>
  </si>
  <si>
    <t>KNR 4-06 0118-01 analogia</t>
  </si>
  <si>
    <t>Demontaz konstrukcji stalowych zamknięć  Cięcie lekkich konstrukcji stalowych, profili walcowanych, blach grub.do 10 mm i elementów maszyn grub.do 10 mm na złom wsadowy</t>
  </si>
  <si>
    <t>t</t>
  </si>
  <si>
    <t>6 d.2</t>
  </si>
  <si>
    <t>KNR 7-20 0606-02</t>
  </si>
  <si>
    <t>Montaż zasuw dwudzielnych ślizgowych o pow.do 5.0 m2</t>
  </si>
  <si>
    <t>1*2 = 2,000</t>
  </si>
  <si>
    <t>7 d.2</t>
  </si>
  <si>
    <t>KNR 7-20 0605-01</t>
  </si>
  <si>
    <t>Montaż zasuw pojedynczych ślizgowych o pow.do 2.0 m2</t>
  </si>
  <si>
    <t>0,4*2 = 0,800</t>
  </si>
  <si>
    <t>Naprawa ścian betonowych budowli</t>
  </si>
  <si>
    <t>8 d.3</t>
  </si>
  <si>
    <t>KNR 4-01 0211-03 analogia</t>
  </si>
  <si>
    <t>Skucie Powierzchni betonu przy głębokości skucia do 6 cm na ścianach lub podłogach</t>
  </si>
  <si>
    <t>m2</t>
  </si>
  <si>
    <t>9 d.3</t>
  </si>
  <si>
    <t>KNR 4-01 0202-01</t>
  </si>
  <si>
    <t>Przygotowanie i montaż zbrojenia z prętów stalowych gładkich lub żebrowanych o śr. do 6 mm - siatka o oczku 25 x 25 cm</t>
  </si>
  <si>
    <t>kg</t>
  </si>
  <si>
    <t>148,8*1,4 = 208,320</t>
  </si>
  <si>
    <t>10 d.3</t>
  </si>
  <si>
    <t>Kotwy stalowe fi 6 dł. 15 cm w otworach fi 8 - 16 szt/m2 w zaprawie cem.</t>
  </si>
  <si>
    <t>11 d.3</t>
  </si>
  <si>
    <t>KNR 2-13 1007-02</t>
  </si>
  <si>
    <t>Torkretowanie ścian o pow.płaskiej o wys.do 4 m grub.warstwy 2x10 mm</t>
  </si>
  <si>
    <t>12 d.3</t>
  </si>
  <si>
    <t>KNR 2-13 1007-03</t>
  </si>
  <si>
    <t>Torkretowanie ścian o pow.płaskiej o wys.do 4 m - dod.za każde dalsze 10 mm grub.warstwy   dodatek dalsze 4 cm Krotność = 4</t>
  </si>
  <si>
    <t>Naprawa Ponuru</t>
  </si>
  <si>
    <t>13 d.4</t>
  </si>
  <si>
    <t>KNNR-W 10 2613-01 analogia</t>
  </si>
  <si>
    <t>Naprawy elementów betonowych ponuru - skarpy i niecka wypadowa.  Remont cząstkowy skarp i dna cieków umocnionych płytami betonowymi i żelbetowymi; umocnienia betonowe gr. do 20 cm wykonywane na mokro - ubytki 25%</t>
  </si>
  <si>
    <t>(26,9+22,4)*0,2*25% = 2,465</t>
  </si>
  <si>
    <t>14 d.4</t>
  </si>
  <si>
    <t>KNR 2-01 0518-01 analogia</t>
  </si>
  <si>
    <t>Uzupełnienie umocnienia skarp ponuru - kanałów narzutem kamiennym</t>
  </si>
  <si>
    <t>(24,6+26,0)*40% = 20,240</t>
  </si>
  <si>
    <t>Naprawa poszuru</t>
  </si>
  <si>
    <t>15 d.5</t>
  </si>
  <si>
    <t>Naprawy elementów betonowych poszuru - płyta górna  Remont cząstkowy skarp i dna cieków umocnionych płytami betonowymi i żelbetowymi; umocnienia betonowe gr. do 20 cm wykonywane na mokro</t>
  </si>
  <si>
    <t>20,8*30% = 6,240</t>
  </si>
  <si>
    <t>16 d.5</t>
  </si>
  <si>
    <t>KNR 15-01 0218-01 analogia</t>
  </si>
  <si>
    <t>Remont bruku o grub. 15 cm z kostek sześciokątnych na dnie poszuru</t>
  </si>
  <si>
    <t>21,5*20% = 4,300</t>
  </si>
  <si>
    <t>17 d.5</t>
  </si>
  <si>
    <t>KNR 2-01 0520-01 analogia</t>
  </si>
  <si>
    <t>Uzupełnienie  umocnień skarp  kanałów płytami prefabrykowanymi</t>
  </si>
  <si>
    <t>20,2*40% = 8,080</t>
  </si>
  <si>
    <t>Roboty towarzyszace i końcowe</t>
  </si>
  <si>
    <t>18 d.6</t>
  </si>
  <si>
    <t>KNR 2-13 1009-05</t>
  </si>
  <si>
    <t>Obudowa krawędzi kątownikiem o wym.pow. 60x60 mmna środkowym filarze</t>
  </si>
  <si>
    <t>19 d.6</t>
  </si>
  <si>
    <t>KNR 2-13 1009-13</t>
  </si>
  <si>
    <t>Obsadzenie poręczy z rur z dostawą</t>
  </si>
  <si>
    <t>4+4+12,6 = 20,600</t>
  </si>
  <si>
    <t>20 d.6</t>
  </si>
  <si>
    <t>KNR 15-01 0108-02</t>
  </si>
  <si>
    <t>Oczyszczenie z namułu przepustów rurowych o śr. 0.6 m przy stosunku głębok.zamulenia do średnicy 2/3</t>
  </si>
  <si>
    <t>2*5 = 10,000</t>
  </si>
  <si>
    <t>Razem netto</t>
  </si>
  <si>
    <t>Vat 23 %</t>
  </si>
  <si>
    <t>Ogółem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</si>
</sst>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_ ;[Red]\-0.000\ "/>
  </numFmts>
  <fonts count="44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11"/>
      <color indexed="8"/>
      <name val="Arial"/>
      <family val="0"/>
    </font>
    <font>
      <sz val="10"/>
      <color indexed="8"/>
      <name val="Arial CE"/>
      <family val="0"/>
    </font>
    <font>
      <i/>
      <sz val="11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Arial CE"/>
      <family val="0"/>
    </font>
    <font>
      <b/>
      <sz val="1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8" fontId="2" fillId="0" borderId="10" xfId="0" applyNumberFormat="1" applyFont="1" applyFill="1" applyBorder="1" applyAlignment="1" applyProtection="1">
      <alignment horizontal="center" vertical="center"/>
      <protection/>
    </xf>
    <xf numFmtId="8" fontId="3" fillId="0" borderId="10" xfId="0" applyNumberFormat="1" applyFont="1" applyFill="1" applyBorder="1" applyAlignment="1" applyProtection="1">
      <alignment horizontal="center" vertical="center"/>
      <protection/>
    </xf>
    <xf numFmtId="8" fontId="1" fillId="33" borderId="11" xfId="0" applyNumberFormat="1" applyFont="1" applyFill="1" applyBorder="1" applyAlignment="1" applyProtection="1">
      <alignment horizontal="center" vertical="center"/>
      <protection/>
    </xf>
    <xf numFmtId="8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8" fontId="1" fillId="33" borderId="14" xfId="0" applyNumberFormat="1" applyFont="1" applyFill="1" applyBorder="1" applyAlignment="1" applyProtection="1">
      <alignment horizontal="center" vertical="center"/>
      <protection/>
    </xf>
    <xf numFmtId="8" fontId="1" fillId="0" borderId="15" xfId="0" applyNumberFormat="1" applyFont="1" applyFill="1" applyBorder="1" applyAlignment="1" applyProtection="1">
      <alignment horizontal="center" vertical="center"/>
      <protection/>
    </xf>
    <xf numFmtId="16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8" fontId="1" fillId="0" borderId="17" xfId="0" applyNumberFormat="1" applyFont="1" applyFill="1" applyBorder="1" applyAlignment="1" applyProtection="1">
      <alignment horizontal="center" vertical="center"/>
      <protection/>
    </xf>
    <xf numFmtId="8" fontId="2" fillId="0" borderId="18" xfId="0" applyNumberFormat="1" applyFont="1" applyFill="1" applyBorder="1" applyAlignment="1" applyProtection="1">
      <alignment horizontal="center" vertical="center"/>
      <protection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8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27" xfId="0" applyFont="1" applyFill="1" applyBorder="1" applyAlignment="1" applyProtection="1">
      <alignment horizontal="left" vertical="top" wrapText="1"/>
      <protection/>
    </xf>
    <xf numFmtId="0" fontId="6" fillId="0" borderId="28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30" xfId="0" applyFont="1" applyFill="1" applyBorder="1" applyAlignment="1" applyProtection="1">
      <alignment horizontal="left" vertical="top" wrapText="1"/>
      <protection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6" fillId="0" borderId="32" xfId="0" applyFont="1" applyFill="1" applyBorder="1" applyAlignment="1" applyProtection="1">
      <alignment horizontal="left" vertical="top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60" zoomScalePageLayoutView="60" workbookViewId="0" topLeftCell="A1">
      <selection activeCell="H33" sqref="H33"/>
    </sheetView>
  </sheetViews>
  <sheetFormatPr defaultColWidth="9.140625" defaultRowHeight="15"/>
  <cols>
    <col min="1" max="1" width="8.8515625" style="1" customWidth="1"/>
    <col min="2" max="2" width="10.7109375" style="2" customWidth="1"/>
    <col min="3" max="3" width="77.140625" style="2" customWidth="1"/>
    <col min="4" max="4" width="8.8515625" style="1" customWidth="1"/>
    <col min="5" max="5" width="23.140625" style="2" customWidth="1"/>
    <col min="6" max="6" width="11.7109375" style="2" customWidth="1"/>
    <col min="7" max="8" width="13.00390625" style="1" customWidth="1"/>
    <col min="9" max="9" width="8.8515625" style="1" customWidth="1"/>
  </cols>
  <sheetData>
    <row r="1" spans="1:8" s="26" customFormat="1" ht="45.75" customHeight="1">
      <c r="A1" s="51" t="s">
        <v>0</v>
      </c>
      <c r="B1" s="52"/>
      <c r="C1" s="52"/>
      <c r="D1" s="52"/>
      <c r="E1" s="53"/>
      <c r="F1" s="42" t="s">
        <v>1</v>
      </c>
      <c r="G1" s="43"/>
      <c r="H1" s="44"/>
    </row>
    <row r="2" spans="1:8" s="26" customFormat="1" ht="30.75" customHeight="1">
      <c r="A2" s="54" t="s">
        <v>2</v>
      </c>
      <c r="B2" s="55"/>
      <c r="C2" s="55"/>
      <c r="D2" s="55"/>
      <c r="E2" s="56"/>
      <c r="F2" s="45"/>
      <c r="G2" s="46"/>
      <c r="H2" s="47"/>
    </row>
    <row r="3" spans="1:8" ht="30" customHeight="1">
      <c r="A3" s="57" t="s">
        <v>3</v>
      </c>
      <c r="B3" s="58"/>
      <c r="C3" s="58"/>
      <c r="D3" s="58"/>
      <c r="E3" s="59"/>
      <c r="F3" s="48"/>
      <c r="G3" s="49"/>
      <c r="H3" s="50"/>
    </row>
    <row r="4" spans="1:8" ht="15">
      <c r="A4" s="33" t="s">
        <v>4</v>
      </c>
      <c r="B4" s="38" t="s">
        <v>5</v>
      </c>
      <c r="C4" s="38" t="s">
        <v>6</v>
      </c>
      <c r="D4" s="39" t="s">
        <v>7</v>
      </c>
      <c r="E4" s="38" t="s">
        <v>8</v>
      </c>
      <c r="F4" s="38"/>
      <c r="G4" s="39" t="s">
        <v>9</v>
      </c>
      <c r="H4" s="31" t="s">
        <v>10</v>
      </c>
    </row>
    <row r="5" spans="1:8" ht="13.5" customHeight="1">
      <c r="A5" s="34"/>
      <c r="B5" s="41"/>
      <c r="C5" s="41"/>
      <c r="D5" s="40"/>
      <c r="E5" s="25" t="s">
        <v>11</v>
      </c>
      <c r="F5" s="25" t="s">
        <v>12</v>
      </c>
      <c r="G5" s="40"/>
      <c r="H5" s="32"/>
    </row>
    <row r="6" spans="1:8" s="17" customFormat="1" ht="45" customHeight="1">
      <c r="A6" s="22">
        <v>1</v>
      </c>
      <c r="B6" s="35" t="s">
        <v>13</v>
      </c>
      <c r="C6" s="36"/>
      <c r="D6" s="37"/>
      <c r="E6" s="24"/>
      <c r="F6" s="21"/>
      <c r="G6" s="19"/>
      <c r="H6" s="23"/>
    </row>
    <row r="7" spans="1:8" ht="45" customHeight="1">
      <c r="A7" s="16" t="s">
        <v>14</v>
      </c>
      <c r="B7" s="14" t="s">
        <v>15</v>
      </c>
      <c r="C7" s="14" t="s">
        <v>16</v>
      </c>
      <c r="D7" s="15" t="s">
        <v>17</v>
      </c>
      <c r="E7" s="14" t="s">
        <v>18</v>
      </c>
      <c r="F7" s="13">
        <v>14.4</v>
      </c>
      <c r="G7" s="12"/>
      <c r="H7" s="11">
        <f>F7*G7</f>
        <v>0</v>
      </c>
    </row>
    <row r="8" spans="1:8" ht="45" customHeight="1">
      <c r="A8" s="16" t="s">
        <v>19</v>
      </c>
      <c r="B8" s="14" t="s">
        <v>20</v>
      </c>
      <c r="C8" s="14" t="s">
        <v>21</v>
      </c>
      <c r="D8" s="15" t="s">
        <v>17</v>
      </c>
      <c r="E8" s="14" t="s">
        <v>22</v>
      </c>
      <c r="F8" s="13">
        <v>129.6</v>
      </c>
      <c r="G8" s="12"/>
      <c r="H8" s="11">
        <f>F8*G8</f>
        <v>0</v>
      </c>
    </row>
    <row r="9" spans="1:8" ht="45" customHeight="1">
      <c r="A9" s="10" t="s">
        <v>23</v>
      </c>
      <c r="B9" s="8" t="s">
        <v>24</v>
      </c>
      <c r="C9" s="8" t="s">
        <v>25</v>
      </c>
      <c r="D9" s="9" t="s">
        <v>26</v>
      </c>
      <c r="E9" s="8" t="s">
        <v>27</v>
      </c>
      <c r="F9" s="7">
        <v>20</v>
      </c>
      <c r="G9" s="6"/>
      <c r="H9" s="5">
        <f>F9*G9</f>
        <v>0</v>
      </c>
    </row>
    <row r="10" spans="1:8" s="17" customFormat="1" ht="45" customHeight="1">
      <c r="A10" s="22">
        <v>2</v>
      </c>
      <c r="B10" s="35" t="s">
        <v>28</v>
      </c>
      <c r="C10" s="36"/>
      <c r="D10" s="37"/>
      <c r="E10" s="21"/>
      <c r="F10" s="20"/>
      <c r="G10" s="19"/>
      <c r="H10" s="18"/>
    </row>
    <row r="11" spans="1:8" ht="45" customHeight="1">
      <c r="A11" s="16" t="s">
        <v>29</v>
      </c>
      <c r="B11" s="14" t="s">
        <v>30</v>
      </c>
      <c r="C11" s="14" t="s">
        <v>31</v>
      </c>
      <c r="D11" s="15" t="s">
        <v>17</v>
      </c>
      <c r="E11" s="14" t="s">
        <v>32</v>
      </c>
      <c r="F11" s="13">
        <v>0.4</v>
      </c>
      <c r="G11" s="12"/>
      <c r="H11" s="11">
        <f>F11*G11</f>
        <v>0</v>
      </c>
    </row>
    <row r="12" spans="1:8" ht="45" customHeight="1">
      <c r="A12" s="16" t="s">
        <v>33</v>
      </c>
      <c r="B12" s="14" t="s">
        <v>34</v>
      </c>
      <c r="C12" s="14" t="s">
        <v>35</v>
      </c>
      <c r="D12" s="15" t="s">
        <v>36</v>
      </c>
      <c r="E12" s="14">
        <v>1.2</v>
      </c>
      <c r="F12" s="13">
        <v>1.2</v>
      </c>
      <c r="G12" s="12"/>
      <c r="H12" s="11">
        <f>F12*G12</f>
        <v>0</v>
      </c>
    </row>
    <row r="13" spans="1:8" ht="45" customHeight="1">
      <c r="A13" s="16" t="s">
        <v>37</v>
      </c>
      <c r="B13" s="14" t="s">
        <v>38</v>
      </c>
      <c r="C13" s="14" t="s">
        <v>39</v>
      </c>
      <c r="D13" s="15" t="s">
        <v>36</v>
      </c>
      <c r="E13" s="14" t="s">
        <v>40</v>
      </c>
      <c r="F13" s="13">
        <v>2</v>
      </c>
      <c r="G13" s="12"/>
      <c r="H13" s="11">
        <f>F13*G13</f>
        <v>0</v>
      </c>
    </row>
    <row r="14" spans="1:8" ht="45" customHeight="1">
      <c r="A14" s="10" t="s">
        <v>41</v>
      </c>
      <c r="B14" s="8" t="s">
        <v>42</v>
      </c>
      <c r="C14" s="8" t="s">
        <v>43</v>
      </c>
      <c r="D14" s="9" t="s">
        <v>36</v>
      </c>
      <c r="E14" s="8" t="s">
        <v>44</v>
      </c>
      <c r="F14" s="7">
        <v>2</v>
      </c>
      <c r="G14" s="6"/>
      <c r="H14" s="5">
        <f>F14*G14</f>
        <v>0</v>
      </c>
    </row>
    <row r="15" spans="1:8" s="17" customFormat="1" ht="45" customHeight="1">
      <c r="A15" s="22">
        <v>3</v>
      </c>
      <c r="B15" s="35" t="s">
        <v>45</v>
      </c>
      <c r="C15" s="36"/>
      <c r="D15" s="37"/>
      <c r="E15" s="21"/>
      <c r="F15" s="20"/>
      <c r="G15" s="19"/>
      <c r="H15" s="18"/>
    </row>
    <row r="16" spans="1:8" ht="45" customHeight="1">
      <c r="A16" s="16" t="s">
        <v>46</v>
      </c>
      <c r="B16" s="14" t="s">
        <v>47</v>
      </c>
      <c r="C16" s="14" t="s">
        <v>48</v>
      </c>
      <c r="D16" s="15" t="s">
        <v>49</v>
      </c>
      <c r="E16" s="14">
        <v>148.8</v>
      </c>
      <c r="F16" s="13">
        <v>148.8</v>
      </c>
      <c r="G16" s="12"/>
      <c r="H16" s="11">
        <f>F16*G16</f>
        <v>0</v>
      </c>
    </row>
    <row r="17" spans="1:8" ht="45" customHeight="1">
      <c r="A17" s="16" t="s">
        <v>50</v>
      </c>
      <c r="B17" s="14" t="s">
        <v>51</v>
      </c>
      <c r="C17" s="14" t="s">
        <v>52</v>
      </c>
      <c r="D17" s="15" t="s">
        <v>53</v>
      </c>
      <c r="E17" s="14" t="s">
        <v>54</v>
      </c>
      <c r="F17" s="13">
        <v>208.32</v>
      </c>
      <c r="G17" s="12"/>
      <c r="H17" s="11">
        <f>F17*G17</f>
        <v>0</v>
      </c>
    </row>
    <row r="18" spans="1:8" ht="45" customHeight="1">
      <c r="A18" s="16" t="s">
        <v>55</v>
      </c>
      <c r="B18" s="14" t="s">
        <v>24</v>
      </c>
      <c r="C18" s="14" t="s">
        <v>56</v>
      </c>
      <c r="D18" s="15" t="s">
        <v>49</v>
      </c>
      <c r="E18" s="14">
        <v>148.8</v>
      </c>
      <c r="F18" s="13">
        <v>148.8</v>
      </c>
      <c r="G18" s="12"/>
      <c r="H18" s="11">
        <f>F18*G18</f>
        <v>0</v>
      </c>
    </row>
    <row r="19" spans="1:8" ht="45" customHeight="1">
      <c r="A19" s="16" t="s">
        <v>57</v>
      </c>
      <c r="B19" s="14" t="s">
        <v>58</v>
      </c>
      <c r="C19" s="14" t="s">
        <v>59</v>
      </c>
      <c r="D19" s="15" t="s">
        <v>49</v>
      </c>
      <c r="E19" s="14">
        <v>148.8</v>
      </c>
      <c r="F19" s="13">
        <v>148.8</v>
      </c>
      <c r="G19" s="12"/>
      <c r="H19" s="11">
        <f>F19*G19</f>
        <v>0</v>
      </c>
    </row>
    <row r="20" spans="1:8" ht="45" customHeight="1">
      <c r="A20" s="10" t="s">
        <v>60</v>
      </c>
      <c r="B20" s="8" t="s">
        <v>61</v>
      </c>
      <c r="C20" s="8" t="s">
        <v>62</v>
      </c>
      <c r="D20" s="9" t="s">
        <v>49</v>
      </c>
      <c r="E20" s="8">
        <v>148.8</v>
      </c>
      <c r="F20" s="7">
        <v>148.8</v>
      </c>
      <c r="G20" s="6"/>
      <c r="H20" s="5">
        <f>F20*G20</f>
        <v>0</v>
      </c>
    </row>
    <row r="21" spans="1:8" s="17" customFormat="1" ht="45" customHeight="1">
      <c r="A21" s="22">
        <v>4</v>
      </c>
      <c r="B21" s="35" t="s">
        <v>63</v>
      </c>
      <c r="C21" s="36"/>
      <c r="D21" s="37"/>
      <c r="E21" s="21"/>
      <c r="F21" s="20"/>
      <c r="G21" s="19"/>
      <c r="H21" s="18"/>
    </row>
    <row r="22" spans="1:8" ht="45" customHeight="1">
      <c r="A22" s="16" t="s">
        <v>64</v>
      </c>
      <c r="B22" s="14" t="s">
        <v>65</v>
      </c>
      <c r="C22" s="14" t="s">
        <v>66</v>
      </c>
      <c r="D22" s="15" t="s">
        <v>17</v>
      </c>
      <c r="E22" s="14" t="s">
        <v>67</v>
      </c>
      <c r="F22" s="13">
        <v>2.465</v>
      </c>
      <c r="G22" s="12"/>
      <c r="H22" s="11">
        <f>F22*G22</f>
        <v>0</v>
      </c>
    </row>
    <row r="23" spans="1:8" ht="45" customHeight="1">
      <c r="A23" s="10" t="s">
        <v>68</v>
      </c>
      <c r="B23" s="8" t="s">
        <v>69</v>
      </c>
      <c r="C23" s="8" t="s">
        <v>70</v>
      </c>
      <c r="D23" s="9" t="s">
        <v>49</v>
      </c>
      <c r="E23" s="8" t="s">
        <v>71</v>
      </c>
      <c r="F23" s="7">
        <v>20.24</v>
      </c>
      <c r="G23" s="6"/>
      <c r="H23" s="5">
        <f>F23*G23</f>
        <v>0</v>
      </c>
    </row>
    <row r="24" spans="1:8" s="17" customFormat="1" ht="45" customHeight="1">
      <c r="A24" s="22">
        <v>5</v>
      </c>
      <c r="B24" s="35" t="s">
        <v>72</v>
      </c>
      <c r="C24" s="36"/>
      <c r="D24" s="37"/>
      <c r="E24" s="21"/>
      <c r="F24" s="20"/>
      <c r="G24" s="19"/>
      <c r="H24" s="18"/>
    </row>
    <row r="25" spans="1:8" ht="45" customHeight="1">
      <c r="A25" s="16" t="s">
        <v>73</v>
      </c>
      <c r="B25" s="14" t="s">
        <v>65</v>
      </c>
      <c r="C25" s="14" t="s">
        <v>74</v>
      </c>
      <c r="D25" s="15" t="s">
        <v>17</v>
      </c>
      <c r="E25" s="14" t="s">
        <v>75</v>
      </c>
      <c r="F25" s="13">
        <v>6.24</v>
      </c>
      <c r="G25" s="12"/>
      <c r="H25" s="11">
        <f>F25*G25</f>
        <v>0</v>
      </c>
    </row>
    <row r="26" spans="1:8" ht="45" customHeight="1">
      <c r="A26" s="16" t="s">
        <v>76</v>
      </c>
      <c r="B26" s="14" t="s">
        <v>77</v>
      </c>
      <c r="C26" s="14" t="s">
        <v>78</v>
      </c>
      <c r="D26" s="15" t="s">
        <v>49</v>
      </c>
      <c r="E26" s="14" t="s">
        <v>79</v>
      </c>
      <c r="F26" s="13">
        <v>4.3</v>
      </c>
      <c r="G26" s="12"/>
      <c r="H26" s="11">
        <f>F26*G26</f>
        <v>0</v>
      </c>
    </row>
    <row r="27" spans="1:8" ht="45" customHeight="1">
      <c r="A27" s="10" t="s">
        <v>80</v>
      </c>
      <c r="B27" s="8" t="s">
        <v>81</v>
      </c>
      <c r="C27" s="8" t="s">
        <v>82</v>
      </c>
      <c r="D27" s="9" t="s">
        <v>49</v>
      </c>
      <c r="E27" s="8" t="s">
        <v>83</v>
      </c>
      <c r="F27" s="7">
        <v>8.08</v>
      </c>
      <c r="G27" s="6"/>
      <c r="H27" s="5">
        <f>F27*G27</f>
        <v>0</v>
      </c>
    </row>
    <row r="28" spans="1:8" s="17" customFormat="1" ht="45" customHeight="1">
      <c r="A28" s="22">
        <v>6</v>
      </c>
      <c r="B28" s="35" t="s">
        <v>84</v>
      </c>
      <c r="C28" s="36"/>
      <c r="D28" s="37"/>
      <c r="E28" s="21"/>
      <c r="F28" s="20"/>
      <c r="G28" s="19"/>
      <c r="H28" s="18"/>
    </row>
    <row r="29" spans="1:8" ht="45" customHeight="1">
      <c r="A29" s="16" t="s">
        <v>85</v>
      </c>
      <c r="B29" s="14" t="s">
        <v>86</v>
      </c>
      <c r="C29" s="14" t="s">
        <v>87</v>
      </c>
      <c r="D29" s="15" t="s">
        <v>26</v>
      </c>
      <c r="E29" s="14">
        <v>2</v>
      </c>
      <c r="F29" s="13">
        <v>2</v>
      </c>
      <c r="G29" s="12"/>
      <c r="H29" s="11">
        <f>F29*G29</f>
        <v>0</v>
      </c>
    </row>
    <row r="30" spans="1:8" ht="45" customHeight="1">
      <c r="A30" s="16" t="s">
        <v>88</v>
      </c>
      <c r="B30" s="14" t="s">
        <v>89</v>
      </c>
      <c r="C30" s="14" t="s">
        <v>90</v>
      </c>
      <c r="D30" s="15" t="s">
        <v>26</v>
      </c>
      <c r="E30" s="14" t="s">
        <v>91</v>
      </c>
      <c r="F30" s="13">
        <v>20.6</v>
      </c>
      <c r="G30" s="12"/>
      <c r="H30" s="11">
        <f>F30*G30</f>
        <v>0</v>
      </c>
    </row>
    <row r="31" spans="1:8" ht="45" customHeight="1">
      <c r="A31" s="10" t="s">
        <v>92</v>
      </c>
      <c r="B31" s="8" t="s">
        <v>93</v>
      </c>
      <c r="C31" s="8" t="s">
        <v>94</v>
      </c>
      <c r="D31" s="9" t="s">
        <v>26</v>
      </c>
      <c r="E31" s="8" t="s">
        <v>95</v>
      </c>
      <c r="F31" s="7">
        <v>10</v>
      </c>
      <c r="G31" s="6"/>
      <c r="H31" s="5">
        <f>F31*G31</f>
        <v>0</v>
      </c>
    </row>
    <row r="32" spans="6:8" ht="35.25" customHeight="1">
      <c r="F32" s="27" t="s">
        <v>96</v>
      </c>
      <c r="G32" s="28"/>
      <c r="H32" s="3">
        <f>SUM(H7:H31)</f>
        <v>0</v>
      </c>
    </row>
    <row r="33" spans="6:8" ht="35.25" customHeight="1">
      <c r="F33" s="29" t="s">
        <v>97</v>
      </c>
      <c r="G33" s="30"/>
      <c r="H33" s="4">
        <f>H32*0.23</f>
        <v>0</v>
      </c>
    </row>
    <row r="34" spans="6:8" ht="35.25" customHeight="1">
      <c r="F34" s="27" t="s">
        <v>98</v>
      </c>
      <c r="G34" s="28"/>
      <c r="H34" s="3">
        <f>SUM(H32:H33)</f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B28:D28"/>
    <mergeCell ref="B10:D10"/>
    <mergeCell ref="B15:D15"/>
    <mergeCell ref="B21:D21"/>
    <mergeCell ref="B24:D24"/>
    <mergeCell ref="F1:H3"/>
    <mergeCell ref="A1:E1"/>
    <mergeCell ref="A2:E2"/>
    <mergeCell ref="A3:E3"/>
    <mergeCell ref="D4:D5"/>
    <mergeCell ref="F32:G32"/>
    <mergeCell ref="F33:G33"/>
    <mergeCell ref="F34:G34"/>
    <mergeCell ref="H4:H5"/>
    <mergeCell ref="A4:A5"/>
    <mergeCell ref="B6:D6"/>
    <mergeCell ref="E4:F4"/>
    <mergeCell ref="G4:G5"/>
    <mergeCell ref="C4:C5"/>
    <mergeCell ref="B4:B5"/>
  </mergeCells>
  <printOptions horizontalCentered="1" verticalCentered="1"/>
  <pageMargins left="0.2755905511811024" right="0.17" top="0.2755905511811024" bottom="0.2362204724409449" header="0.2362204724409449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Dziergas</dc:creator>
  <cp:keywords/>
  <dc:description/>
  <cp:lastModifiedBy>Scott Wilson Sp. z.o.o.</cp:lastModifiedBy>
  <dcterms:created xsi:type="dcterms:W3CDTF">2020-05-15T12:02:23Z</dcterms:created>
  <dcterms:modified xsi:type="dcterms:W3CDTF">2020-05-22T06:55:45Z</dcterms:modified>
  <cp:category/>
  <cp:version/>
  <cp:contentType/>
  <cp:contentStatus/>
</cp:coreProperties>
</file>